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70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<sst xmlns="http://schemas.openxmlformats.org/spreadsheetml/2006/main" count="205" uniqueCount="103">
  <si>
    <t>航空運賃</t>
  </si>
  <si>
    <t>合計</t>
  </si>
  <si>
    <t>参加者</t>
  </si>
  <si>
    <t>年会費</t>
  </si>
  <si>
    <t>職種</t>
  </si>
  <si>
    <t>燃油サーチャージ</t>
  </si>
  <si>
    <t>三菱東京UFJ銀行</t>
  </si>
  <si>
    <t>心斎橋支店(０３１)</t>
  </si>
  <si>
    <t>振込先</t>
  </si>
  <si>
    <t>支払完了日</t>
  </si>
  <si>
    <t>事前会議</t>
  </si>
  <si>
    <t>最終金額が決定しましたので、振込みを御願いします。</t>
  </si>
  <si>
    <t>ﾕﾆﾌｫｰﾑ代</t>
  </si>
  <si>
    <t>食事代</t>
  </si>
  <si>
    <t>出発地</t>
  </si>
  <si>
    <t>サイズ</t>
  </si>
  <si>
    <t>口座名</t>
  </si>
  <si>
    <t>普通</t>
  </si>
  <si>
    <t>宿泊代</t>
  </si>
  <si>
    <t>　トクヒ）ジャパンデンタルミッション</t>
  </si>
  <si>
    <t>Manila  Terminal 2</t>
  </si>
  <si>
    <t>日付</t>
  </si>
  <si>
    <t>時間</t>
  </si>
  <si>
    <r>
      <rPr>
        <sz val="10"/>
        <rFont val="Arial Unicode MS"/>
        <family val="3"/>
      </rPr>
      <t>都市</t>
    </r>
    <r>
      <rPr>
        <sz val="10"/>
        <rFont val="Times New Roman"/>
        <family val="1"/>
      </rPr>
      <t xml:space="preserve">                                                     </t>
    </r>
  </si>
  <si>
    <t xml:space="preserve"> CEB Terminal1   </t>
  </si>
  <si>
    <t xml:space="preserve">KANSAI        </t>
  </si>
  <si>
    <t xml:space="preserve"> CEB Terminal1                                     </t>
  </si>
  <si>
    <t xml:space="preserve">KANSAI                                      </t>
  </si>
  <si>
    <t>NARITA Terminal2</t>
  </si>
  <si>
    <t xml:space="preserve">CEB Terminal2                                </t>
  </si>
  <si>
    <t xml:space="preserve">18MAR SAT      </t>
  </si>
  <si>
    <t>23MAR THU</t>
  </si>
  <si>
    <t>Hygienist</t>
  </si>
  <si>
    <t>Kurahashi Tomoko</t>
  </si>
  <si>
    <t>〇</t>
  </si>
  <si>
    <t>倉橋　朋子</t>
  </si>
  <si>
    <t>大阪</t>
  </si>
  <si>
    <t>Dentist</t>
  </si>
  <si>
    <t>Seno Koji</t>
  </si>
  <si>
    <t>X</t>
  </si>
  <si>
    <t>成田</t>
  </si>
  <si>
    <t>難波 智津子</t>
  </si>
  <si>
    <r>
      <rPr>
        <sz val="10"/>
        <rFont val="ＭＳ 明朝"/>
        <family val="1"/>
      </rPr>
      <t>難波</t>
    </r>
    <r>
      <rPr>
        <sz val="10"/>
        <rFont val="Times New Roman"/>
        <family val="1"/>
      </rPr>
      <t xml:space="preserve"> </t>
    </r>
    <r>
      <rPr>
        <sz val="10"/>
        <rFont val="ＭＳ 明朝"/>
        <family val="1"/>
      </rPr>
      <t>琉太郎</t>
    </r>
  </si>
  <si>
    <t>瀬野 耕司</t>
  </si>
  <si>
    <t>Volunteer</t>
  </si>
  <si>
    <t>Namba Chizuko</t>
  </si>
  <si>
    <t xml:space="preserve"> Namba Ryutaro</t>
  </si>
  <si>
    <t>-</t>
  </si>
  <si>
    <t>ZOOM</t>
  </si>
  <si>
    <t>Shimamura Sumie</t>
  </si>
  <si>
    <t>東京</t>
  </si>
  <si>
    <t>嶋村 寿美江</t>
  </si>
  <si>
    <t>沢田 宗久</t>
  </si>
  <si>
    <t>Sawada Munehisa</t>
  </si>
  <si>
    <t>フライト予約は各自でお願いします。</t>
  </si>
  <si>
    <t>M</t>
  </si>
  <si>
    <t>18:15 Terminal1</t>
  </si>
  <si>
    <t>19:10 Terminal2</t>
  </si>
  <si>
    <t>8:15 Terminal2</t>
  </si>
  <si>
    <t>8:45 Terminal1</t>
  </si>
  <si>
    <t>上崎 秀美</t>
  </si>
  <si>
    <t>Jozaki Hidemi</t>
  </si>
  <si>
    <t>向井 まちこ</t>
  </si>
  <si>
    <t>Mukai Machiko</t>
  </si>
  <si>
    <t>青森</t>
  </si>
  <si>
    <t>近藤　恵</t>
  </si>
  <si>
    <t>Kondo Megumi</t>
  </si>
  <si>
    <t>S</t>
  </si>
  <si>
    <t>谷口 真結子</t>
  </si>
  <si>
    <t>高橋 ひとみ</t>
  </si>
  <si>
    <t>Taniguchi Mayuko</t>
  </si>
  <si>
    <t>Takahashi Hitomi</t>
  </si>
  <si>
    <t>L</t>
  </si>
  <si>
    <t>8:50 Terminal1</t>
  </si>
  <si>
    <t>中津川 昂平</t>
  </si>
  <si>
    <t>Nakatsugawa Kohei</t>
  </si>
  <si>
    <t>16:10 Terminal2</t>
  </si>
  <si>
    <t>13:30 Terminal2</t>
  </si>
  <si>
    <t>19:00 Terminal1</t>
  </si>
  <si>
    <t>11:00 Terminal1</t>
  </si>
  <si>
    <t>斎藤 あすか</t>
  </si>
  <si>
    <t>Saito Asuka</t>
  </si>
  <si>
    <t>名古屋</t>
  </si>
  <si>
    <t>栗山 雅行</t>
  </si>
  <si>
    <t>植木 亮裕</t>
  </si>
  <si>
    <t>Ueki Akihiro</t>
  </si>
  <si>
    <t>ウエダカツジ</t>
  </si>
  <si>
    <t>Ueda Katsuji</t>
  </si>
  <si>
    <t>Kuriyama Masayuki</t>
  </si>
  <si>
    <t>ロータリアン　（視察）</t>
  </si>
  <si>
    <t>大石 胡花</t>
  </si>
  <si>
    <t>Oishi Kohana</t>
  </si>
  <si>
    <t>CEB到着予定(3/19)</t>
  </si>
  <si>
    <t>CEB出発時刻(3/24)</t>
  </si>
  <si>
    <t>3/25 8:00 T1</t>
  </si>
  <si>
    <t>3/15 3:00 T1</t>
  </si>
  <si>
    <t>13:25 Terminal2</t>
  </si>
  <si>
    <t>報告書</t>
  </si>
  <si>
    <t>会計</t>
  </si>
  <si>
    <t>運動会</t>
  </si>
  <si>
    <t>現時点の状況です。最終金額は後日お知らせしますので、振込はその後お願いします。 *食事代が変更されていますので振込額に注意して下さい。</t>
  </si>
  <si>
    <t>集合はセブ空港ターミナル2のbaggage Claimを出たところに3/19 19:30の予定です。</t>
  </si>
  <si>
    <t>リーダー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</si>
</sst>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Times New Roman"/>
      <family val="1"/>
    </font>
    <font>
      <sz val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9"/>
      <name val="Times New Roman"/>
      <family val="1"/>
    </font>
    <font>
      <b/>
      <sz val="12"/>
      <color indexed="10"/>
      <name val="ＭＳ Ｐゴシック"/>
      <family val="3"/>
    </font>
    <font>
      <sz val="10"/>
      <name val="Arial Unicode MS"/>
      <family val="3"/>
    </font>
    <font>
      <b/>
      <sz val="11"/>
      <name val="ＭＳ Ｐゴシック"/>
      <family val="3"/>
    </font>
    <font>
      <sz val="11"/>
      <name val="Times New Roman"/>
      <family val="1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6" fontId="0" fillId="0" borderId="0" xfId="58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6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14" xfId="0" applyFont="1" applyBorder="1" applyAlignment="1">
      <alignment horizontal="center" vertical="top" wrapText="1"/>
    </xf>
    <xf numFmtId="38" fontId="5" fillId="0" borderId="15" xfId="49" applyFont="1" applyBorder="1" applyAlignment="1">
      <alignment horizontal="center" vertical="center"/>
    </xf>
    <xf numFmtId="6" fontId="5" fillId="0" borderId="15" xfId="58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38" fontId="4" fillId="0" borderId="0" xfId="49" applyFont="1" applyAlignment="1">
      <alignment horizontal="center" vertical="center"/>
    </xf>
    <xf numFmtId="56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20" fontId="4" fillId="0" borderId="0" xfId="0" applyNumberFormat="1" applyFont="1" applyAlignment="1">
      <alignment horizontal="center" vertical="top" wrapText="1"/>
    </xf>
    <xf numFmtId="0" fontId="4" fillId="0" borderId="18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20" fontId="4" fillId="0" borderId="0" xfId="0" applyNumberFormat="1" applyFont="1" applyAlignment="1">
      <alignment horizontal="center" vertical="center" wrapText="1"/>
    </xf>
    <xf numFmtId="20" fontId="4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20" fontId="4" fillId="0" borderId="19" xfId="0" applyNumberFormat="1" applyFont="1" applyBorder="1" applyAlignment="1">
      <alignment horizontal="center" vertical="center" wrapText="1"/>
    </xf>
    <xf numFmtId="20" fontId="10" fillId="0" borderId="18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56" fontId="8" fillId="0" borderId="15" xfId="0" applyNumberFormat="1" applyFont="1" applyBorder="1" applyAlignment="1">
      <alignment horizontal="center" vertical="center"/>
    </xf>
    <xf numFmtId="56" fontId="8" fillId="0" borderId="23" xfId="0" applyNumberFormat="1" applyFont="1" applyBorder="1" applyAlignment="1">
      <alignment horizontal="center" vertical="center"/>
    </xf>
    <xf numFmtId="56" fontId="5" fillId="0" borderId="20" xfId="0" applyNumberFormat="1" applyFont="1" applyBorder="1" applyAlignment="1">
      <alignment horizontal="center" vertical="center"/>
    </xf>
    <xf numFmtId="6" fontId="4" fillId="0" borderId="0" xfId="58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tabSelected="1" zoomScalePageLayoutView="0" workbookViewId="0" topLeftCell="A1">
      <selection activeCell="I11" sqref="I11"/>
    </sheetView>
  </sheetViews>
  <sheetFormatPr defaultColWidth="9.00390625" defaultRowHeight="13.5"/>
  <cols>
    <col min="1" max="1" width="3.00390625" style="5" customWidth="1"/>
    <col min="2" max="2" width="16.25390625" style="5" customWidth="1"/>
    <col min="3" max="3" width="11.875" style="1" customWidth="1"/>
    <col min="4" max="4" width="17.25390625" style="0" customWidth="1"/>
    <col min="5" max="5" width="6.25390625" style="1" customWidth="1"/>
    <col min="6" max="6" width="10.00390625" style="0" bestFit="1" customWidth="1"/>
    <col min="7" max="7" width="9.125" style="0" bestFit="1" customWidth="1"/>
    <col min="8" max="8" width="9.00390625" style="0" bestFit="1" customWidth="1"/>
    <col min="9" max="10" width="9.00390625" style="1" bestFit="1" customWidth="1"/>
    <col min="11" max="12" width="6.375" style="1" bestFit="1" customWidth="1"/>
    <col min="13" max="14" width="14.875" style="1" bestFit="1" customWidth="1"/>
  </cols>
  <sheetData>
    <row r="1" ht="13.5">
      <c r="B1" s="3" t="s">
        <v>11</v>
      </c>
    </row>
    <row r="2" ht="21.75" customHeight="1" hidden="1">
      <c r="B2" s="20" t="s">
        <v>100</v>
      </c>
    </row>
    <row r="3" spans="2:4" ht="14.25" thickBot="1">
      <c r="B3" s="3" t="s">
        <v>54</v>
      </c>
      <c r="D3" s="49" t="s">
        <v>101</v>
      </c>
    </row>
    <row r="4" spans="1:14" s="15" customFormat="1" ht="12.75" thickBot="1">
      <c r="A4" s="9"/>
      <c r="B4" s="10" t="s">
        <v>2</v>
      </c>
      <c r="C4" s="11" t="s">
        <v>4</v>
      </c>
      <c r="D4" s="12"/>
      <c r="E4" s="13" t="s">
        <v>13</v>
      </c>
      <c r="F4" s="13" t="s">
        <v>12</v>
      </c>
      <c r="G4" s="13" t="s">
        <v>3</v>
      </c>
      <c r="H4" s="14" t="s">
        <v>1</v>
      </c>
      <c r="I4" s="14" t="s">
        <v>9</v>
      </c>
      <c r="J4" s="14" t="s">
        <v>10</v>
      </c>
      <c r="K4" s="13" t="s">
        <v>14</v>
      </c>
      <c r="L4" s="13" t="s">
        <v>15</v>
      </c>
      <c r="M4" s="13" t="s">
        <v>92</v>
      </c>
      <c r="N4" s="51" t="s">
        <v>93</v>
      </c>
    </row>
    <row r="5" spans="1:15" s="15" customFormat="1" ht="24.75" customHeight="1" thickTop="1">
      <c r="A5" s="16">
        <v>1</v>
      </c>
      <c r="B5" s="31" t="s">
        <v>35</v>
      </c>
      <c r="C5" s="32" t="s">
        <v>32</v>
      </c>
      <c r="D5" s="33" t="s">
        <v>33</v>
      </c>
      <c r="E5" s="17">
        <f aca="true" t="shared" si="0" ref="E5:E20">$D$46</f>
        <v>15000</v>
      </c>
      <c r="F5" s="17" t="s">
        <v>47</v>
      </c>
      <c r="G5" s="17" t="s">
        <v>47</v>
      </c>
      <c r="H5" s="18">
        <f aca="true" t="shared" si="1" ref="H5:H15">SUM(E5:G5)</f>
        <v>15000</v>
      </c>
      <c r="I5" s="57">
        <v>45357</v>
      </c>
      <c r="J5" s="19" t="s">
        <v>34</v>
      </c>
      <c r="K5" s="50" t="s">
        <v>36</v>
      </c>
      <c r="L5" s="50"/>
      <c r="M5" s="53" t="s">
        <v>56</v>
      </c>
      <c r="N5" s="52" t="s">
        <v>59</v>
      </c>
      <c r="O5" s="15" t="s">
        <v>97</v>
      </c>
    </row>
    <row r="6" spans="1:14" s="15" customFormat="1" ht="24.75" customHeight="1">
      <c r="A6" s="16">
        <f aca="true" t="shared" si="2" ref="A6:A21">A5+1</f>
        <v>2</v>
      </c>
      <c r="B6" s="31" t="s">
        <v>43</v>
      </c>
      <c r="C6" s="32" t="s">
        <v>37</v>
      </c>
      <c r="D6" s="33" t="s">
        <v>38</v>
      </c>
      <c r="E6" s="17">
        <f t="shared" si="0"/>
        <v>15000</v>
      </c>
      <c r="F6" s="17" t="s">
        <v>47</v>
      </c>
      <c r="G6" s="17" t="s">
        <v>47</v>
      </c>
      <c r="H6" s="18">
        <f t="shared" si="1"/>
        <v>15000</v>
      </c>
      <c r="I6" s="57">
        <v>45357</v>
      </c>
      <c r="J6" s="19" t="s">
        <v>39</v>
      </c>
      <c r="K6" s="50" t="s">
        <v>40</v>
      </c>
      <c r="L6" s="50"/>
      <c r="M6" s="53" t="s">
        <v>57</v>
      </c>
      <c r="N6" s="52" t="s">
        <v>58</v>
      </c>
    </row>
    <row r="7" spans="1:14" s="15" customFormat="1" ht="24.75" customHeight="1">
      <c r="A7" s="31">
        <f t="shared" si="2"/>
        <v>3</v>
      </c>
      <c r="B7" s="32" t="s">
        <v>41</v>
      </c>
      <c r="C7" s="33" t="s">
        <v>37</v>
      </c>
      <c r="D7" s="33" t="s">
        <v>45</v>
      </c>
      <c r="E7" s="17">
        <f t="shared" si="0"/>
        <v>15000</v>
      </c>
      <c r="F7" s="17">
        <v>1500</v>
      </c>
      <c r="G7" s="17" t="s">
        <v>47</v>
      </c>
      <c r="H7" s="18">
        <f t="shared" si="1"/>
        <v>16500</v>
      </c>
      <c r="I7" s="57">
        <v>45356</v>
      </c>
      <c r="J7" s="19" t="s">
        <v>39</v>
      </c>
      <c r="K7" s="50" t="s">
        <v>36</v>
      </c>
      <c r="L7" s="50"/>
      <c r="M7" s="53" t="s">
        <v>56</v>
      </c>
      <c r="N7" s="52" t="s">
        <v>76</v>
      </c>
    </row>
    <row r="8" spans="1:15" s="15" customFormat="1" ht="24.75" customHeight="1">
      <c r="A8" s="31">
        <f t="shared" si="2"/>
        <v>4</v>
      </c>
      <c r="B8" s="48" t="s">
        <v>42</v>
      </c>
      <c r="C8" s="33" t="s">
        <v>44</v>
      </c>
      <c r="D8" s="33" t="s">
        <v>46</v>
      </c>
      <c r="E8" s="17">
        <f t="shared" si="0"/>
        <v>15000</v>
      </c>
      <c r="F8" s="17">
        <v>3000</v>
      </c>
      <c r="G8" s="17">
        <v>5000</v>
      </c>
      <c r="H8" s="18">
        <f t="shared" si="1"/>
        <v>23000</v>
      </c>
      <c r="I8" s="57">
        <v>45356</v>
      </c>
      <c r="J8" s="19" t="s">
        <v>39</v>
      </c>
      <c r="K8" s="50" t="s">
        <v>36</v>
      </c>
      <c r="L8" s="50" t="s">
        <v>55</v>
      </c>
      <c r="M8" s="53" t="s">
        <v>56</v>
      </c>
      <c r="N8" s="52" t="s">
        <v>76</v>
      </c>
      <c r="O8" s="15" t="s">
        <v>99</v>
      </c>
    </row>
    <row r="9" spans="1:14" s="15" customFormat="1" ht="24.75" customHeight="1">
      <c r="A9" s="16">
        <f t="shared" si="2"/>
        <v>5</v>
      </c>
      <c r="B9" s="31" t="s">
        <v>51</v>
      </c>
      <c r="C9" s="32" t="s">
        <v>32</v>
      </c>
      <c r="D9" s="33" t="s">
        <v>49</v>
      </c>
      <c r="E9" s="17">
        <f t="shared" si="0"/>
        <v>15000</v>
      </c>
      <c r="F9" s="17" t="s">
        <v>47</v>
      </c>
      <c r="G9" s="17" t="s">
        <v>47</v>
      </c>
      <c r="H9" s="18">
        <f t="shared" si="1"/>
        <v>15000</v>
      </c>
      <c r="I9" s="57">
        <v>45359</v>
      </c>
      <c r="J9" s="19" t="s">
        <v>39</v>
      </c>
      <c r="K9" s="50" t="s">
        <v>50</v>
      </c>
      <c r="L9" s="50"/>
      <c r="M9" s="53" t="s">
        <v>77</v>
      </c>
      <c r="N9" s="52" t="s">
        <v>96</v>
      </c>
    </row>
    <row r="10" spans="1:14" s="15" customFormat="1" ht="24.75" customHeight="1">
      <c r="A10" s="16">
        <f t="shared" si="2"/>
        <v>6</v>
      </c>
      <c r="B10" s="31" t="s">
        <v>52</v>
      </c>
      <c r="C10" s="32" t="s">
        <v>37</v>
      </c>
      <c r="D10" s="33" t="s">
        <v>53</v>
      </c>
      <c r="E10" s="17">
        <f t="shared" si="0"/>
        <v>15000</v>
      </c>
      <c r="F10" s="17" t="s">
        <v>47</v>
      </c>
      <c r="G10" s="17" t="s">
        <v>47</v>
      </c>
      <c r="H10" s="18">
        <f t="shared" si="1"/>
        <v>15000</v>
      </c>
      <c r="I10" s="57">
        <v>45364</v>
      </c>
      <c r="J10" s="19" t="s">
        <v>34</v>
      </c>
      <c r="K10" s="50" t="s">
        <v>36</v>
      </c>
      <c r="L10" s="50"/>
      <c r="M10" s="53" t="s">
        <v>56</v>
      </c>
      <c r="N10" s="52" t="s">
        <v>59</v>
      </c>
    </row>
    <row r="11" spans="1:15" s="15" customFormat="1" ht="24.75" customHeight="1">
      <c r="A11" s="16">
        <f t="shared" si="2"/>
        <v>7</v>
      </c>
      <c r="B11" s="31" t="s">
        <v>60</v>
      </c>
      <c r="C11" s="32" t="s">
        <v>37</v>
      </c>
      <c r="D11" s="33" t="s">
        <v>61</v>
      </c>
      <c r="E11" s="17">
        <f t="shared" si="0"/>
        <v>15000</v>
      </c>
      <c r="F11" s="17" t="s">
        <v>47</v>
      </c>
      <c r="G11" s="17" t="s">
        <v>47</v>
      </c>
      <c r="H11" s="18">
        <f>SUM(E11:G11)</f>
        <v>15000</v>
      </c>
      <c r="I11" s="57">
        <v>45355</v>
      </c>
      <c r="J11" s="19" t="s">
        <v>34</v>
      </c>
      <c r="K11" s="50" t="s">
        <v>36</v>
      </c>
      <c r="L11" s="50"/>
      <c r="M11" s="53" t="s">
        <v>78</v>
      </c>
      <c r="N11" s="52" t="s">
        <v>59</v>
      </c>
      <c r="O11" s="15" t="s">
        <v>102</v>
      </c>
    </row>
    <row r="12" spans="1:14" s="15" customFormat="1" ht="24.75" customHeight="1">
      <c r="A12" s="16">
        <f t="shared" si="2"/>
        <v>8</v>
      </c>
      <c r="B12" s="31" t="s">
        <v>62</v>
      </c>
      <c r="C12" s="32" t="s">
        <v>32</v>
      </c>
      <c r="D12" s="33" t="s">
        <v>63</v>
      </c>
      <c r="E12" s="17" t="s">
        <v>47</v>
      </c>
      <c r="F12" s="17" t="s">
        <v>47</v>
      </c>
      <c r="G12" s="17" t="s">
        <v>47</v>
      </c>
      <c r="H12" s="18">
        <f>SUM(E12:G12)</f>
        <v>0</v>
      </c>
      <c r="I12" s="57" t="s">
        <v>47</v>
      </c>
      <c r="J12" s="19" t="s">
        <v>48</v>
      </c>
      <c r="K12" s="50" t="s">
        <v>64</v>
      </c>
      <c r="L12" s="50"/>
      <c r="M12" s="53" t="s">
        <v>57</v>
      </c>
      <c r="N12" s="52" t="s">
        <v>79</v>
      </c>
    </row>
    <row r="13" spans="1:14" s="15" customFormat="1" ht="25.5" customHeight="1">
      <c r="A13" s="16">
        <f t="shared" si="2"/>
        <v>9</v>
      </c>
      <c r="B13" s="31" t="s">
        <v>65</v>
      </c>
      <c r="C13" s="32" t="s">
        <v>32</v>
      </c>
      <c r="D13" s="33" t="s">
        <v>66</v>
      </c>
      <c r="E13" s="17">
        <f t="shared" si="0"/>
        <v>15000</v>
      </c>
      <c r="F13" s="17">
        <v>3000</v>
      </c>
      <c r="G13" s="17" t="s">
        <v>47</v>
      </c>
      <c r="H13" s="18">
        <f>SUM(E13:G13)</f>
        <v>18000</v>
      </c>
      <c r="I13" s="57">
        <v>45358</v>
      </c>
      <c r="J13" s="19" t="s">
        <v>48</v>
      </c>
      <c r="K13" s="50" t="s">
        <v>50</v>
      </c>
      <c r="L13" s="50" t="s">
        <v>67</v>
      </c>
      <c r="M13" s="53" t="s">
        <v>77</v>
      </c>
      <c r="N13" s="52" t="s">
        <v>58</v>
      </c>
    </row>
    <row r="14" spans="1:14" s="15" customFormat="1" ht="25.5" customHeight="1">
      <c r="A14" s="16">
        <f t="shared" si="2"/>
        <v>10</v>
      </c>
      <c r="B14" s="31" t="s">
        <v>68</v>
      </c>
      <c r="C14" s="32" t="s">
        <v>37</v>
      </c>
      <c r="D14" s="33" t="s">
        <v>70</v>
      </c>
      <c r="E14" s="17">
        <f t="shared" si="0"/>
        <v>15000</v>
      </c>
      <c r="F14" s="17" t="s">
        <v>47</v>
      </c>
      <c r="G14" s="17" t="s">
        <v>47</v>
      </c>
      <c r="H14" s="18">
        <f t="shared" si="1"/>
        <v>15000</v>
      </c>
      <c r="I14" s="57">
        <v>45356</v>
      </c>
      <c r="J14" s="19" t="s">
        <v>39</v>
      </c>
      <c r="K14" s="50" t="s">
        <v>36</v>
      </c>
      <c r="L14" s="50"/>
      <c r="M14" s="53" t="s">
        <v>56</v>
      </c>
      <c r="N14" s="52" t="s">
        <v>73</v>
      </c>
    </row>
    <row r="15" spans="1:14" s="15" customFormat="1" ht="25.5" customHeight="1">
      <c r="A15" s="16">
        <f t="shared" si="2"/>
        <v>11</v>
      </c>
      <c r="B15" s="31" t="s">
        <v>69</v>
      </c>
      <c r="C15" s="32" t="s">
        <v>32</v>
      </c>
      <c r="D15" s="33" t="s">
        <v>71</v>
      </c>
      <c r="E15" s="17">
        <f t="shared" si="0"/>
        <v>15000</v>
      </c>
      <c r="F15" s="17">
        <v>3000</v>
      </c>
      <c r="G15" s="17">
        <v>5000</v>
      </c>
      <c r="H15" s="18">
        <f t="shared" si="1"/>
        <v>23000</v>
      </c>
      <c r="I15" s="57">
        <v>45362</v>
      </c>
      <c r="J15" s="19" t="s">
        <v>48</v>
      </c>
      <c r="K15" s="50" t="s">
        <v>50</v>
      </c>
      <c r="L15" s="50" t="s">
        <v>55</v>
      </c>
      <c r="M15" s="53" t="s">
        <v>57</v>
      </c>
      <c r="N15" s="52" t="s">
        <v>58</v>
      </c>
    </row>
    <row r="16" spans="1:14" s="15" customFormat="1" ht="25.5" customHeight="1">
      <c r="A16" s="16">
        <f t="shared" si="2"/>
        <v>12</v>
      </c>
      <c r="B16" s="31" t="s">
        <v>74</v>
      </c>
      <c r="C16" s="32" t="s">
        <v>37</v>
      </c>
      <c r="D16" s="33" t="s">
        <v>75</v>
      </c>
      <c r="E16" s="17">
        <f t="shared" si="0"/>
        <v>15000</v>
      </c>
      <c r="F16" s="17">
        <v>3000</v>
      </c>
      <c r="G16" s="17" t="s">
        <v>47</v>
      </c>
      <c r="H16" s="18">
        <f>SUM(E16:G16)</f>
        <v>18000</v>
      </c>
      <c r="I16" s="57">
        <v>45358</v>
      </c>
      <c r="J16" s="19" t="s">
        <v>34</v>
      </c>
      <c r="K16" s="50" t="s">
        <v>36</v>
      </c>
      <c r="L16" s="50" t="s">
        <v>72</v>
      </c>
      <c r="M16" s="53" t="s">
        <v>56</v>
      </c>
      <c r="N16" s="52" t="s">
        <v>59</v>
      </c>
    </row>
    <row r="17" spans="1:14" s="15" customFormat="1" ht="25.5" customHeight="1">
      <c r="A17" s="16">
        <f t="shared" si="2"/>
        <v>13</v>
      </c>
      <c r="B17" s="31" t="s">
        <v>80</v>
      </c>
      <c r="C17" s="32" t="s">
        <v>32</v>
      </c>
      <c r="D17" s="33" t="s">
        <v>81</v>
      </c>
      <c r="E17" s="17">
        <f t="shared" si="0"/>
        <v>15000</v>
      </c>
      <c r="F17" s="17" t="s">
        <v>47</v>
      </c>
      <c r="G17" s="17">
        <v>5000</v>
      </c>
      <c r="H17" s="18">
        <f>SUM(E17:G17)</f>
        <v>20000</v>
      </c>
      <c r="I17" s="57">
        <v>45358</v>
      </c>
      <c r="J17" s="19" t="s">
        <v>34</v>
      </c>
      <c r="K17" s="50" t="s">
        <v>82</v>
      </c>
      <c r="L17" s="50"/>
      <c r="M17" s="55" t="s">
        <v>95</v>
      </c>
      <c r="N17" s="56" t="s">
        <v>94</v>
      </c>
    </row>
    <row r="18" spans="1:15" s="15" customFormat="1" ht="25.5" customHeight="1">
      <c r="A18" s="16">
        <f t="shared" si="2"/>
        <v>14</v>
      </c>
      <c r="B18" s="31" t="s">
        <v>83</v>
      </c>
      <c r="C18" s="32" t="s">
        <v>44</v>
      </c>
      <c r="D18" s="33" t="s">
        <v>88</v>
      </c>
      <c r="E18" s="17">
        <f t="shared" si="0"/>
        <v>15000</v>
      </c>
      <c r="F18" s="17" t="s">
        <v>47</v>
      </c>
      <c r="G18" s="17" t="s">
        <v>47</v>
      </c>
      <c r="H18" s="18">
        <f>SUM(E18:G18)</f>
        <v>15000</v>
      </c>
      <c r="I18" s="57">
        <v>45357</v>
      </c>
      <c r="J18" s="19" t="s">
        <v>34</v>
      </c>
      <c r="K18" s="50" t="s">
        <v>36</v>
      </c>
      <c r="L18" s="50"/>
      <c r="M18" s="53" t="s">
        <v>56</v>
      </c>
      <c r="N18" s="52" t="s">
        <v>59</v>
      </c>
      <c r="O18" s="15" t="s">
        <v>98</v>
      </c>
    </row>
    <row r="19" spans="1:15" s="15" customFormat="1" ht="25.5" customHeight="1">
      <c r="A19" s="16">
        <f t="shared" si="2"/>
        <v>15</v>
      </c>
      <c r="B19" s="31" t="s">
        <v>84</v>
      </c>
      <c r="C19" s="32" t="s">
        <v>44</v>
      </c>
      <c r="D19" s="33" t="s">
        <v>85</v>
      </c>
      <c r="E19" s="17">
        <f t="shared" si="0"/>
        <v>15000</v>
      </c>
      <c r="F19" s="17">
        <v>3000</v>
      </c>
      <c r="G19" s="17" t="s">
        <v>47</v>
      </c>
      <c r="H19" s="18">
        <f>SUM(E19:G19)</f>
        <v>18000</v>
      </c>
      <c r="I19" s="57">
        <v>45359</v>
      </c>
      <c r="J19" s="19" t="s">
        <v>48</v>
      </c>
      <c r="K19" s="50" t="s">
        <v>36</v>
      </c>
      <c r="L19" s="50" t="s">
        <v>55</v>
      </c>
      <c r="M19" s="53" t="s">
        <v>56</v>
      </c>
      <c r="N19" s="52" t="s">
        <v>59</v>
      </c>
      <c r="O19" s="15" t="s">
        <v>99</v>
      </c>
    </row>
    <row r="20" spans="1:14" s="15" customFormat="1" ht="25.5" customHeight="1">
      <c r="A20" s="16">
        <f t="shared" si="2"/>
        <v>16</v>
      </c>
      <c r="B20" s="31" t="s">
        <v>90</v>
      </c>
      <c r="C20" s="32" t="s">
        <v>44</v>
      </c>
      <c r="D20" s="33" t="s">
        <v>91</v>
      </c>
      <c r="E20" s="17">
        <f t="shared" si="0"/>
        <v>15000</v>
      </c>
      <c r="F20" s="17">
        <v>3000</v>
      </c>
      <c r="G20" s="17" t="s">
        <v>47</v>
      </c>
      <c r="H20" s="18">
        <f>SUM(E20:G20)</f>
        <v>18000</v>
      </c>
      <c r="I20" s="57">
        <v>45360</v>
      </c>
      <c r="J20" s="19" t="s">
        <v>34</v>
      </c>
      <c r="K20" s="50" t="s">
        <v>50</v>
      </c>
      <c r="L20" s="50" t="s">
        <v>67</v>
      </c>
      <c r="M20" s="53" t="s">
        <v>57</v>
      </c>
      <c r="N20" s="52" t="s">
        <v>58</v>
      </c>
    </row>
    <row r="21" spans="1:14" s="15" customFormat="1" ht="25.5" customHeight="1">
      <c r="A21" s="16">
        <f t="shared" si="2"/>
        <v>17</v>
      </c>
      <c r="B21" s="31" t="s">
        <v>86</v>
      </c>
      <c r="C21" s="54" t="s">
        <v>89</v>
      </c>
      <c r="D21" s="33" t="s">
        <v>87</v>
      </c>
      <c r="E21" s="17" t="s">
        <v>47</v>
      </c>
      <c r="F21" s="17" t="s">
        <v>47</v>
      </c>
      <c r="G21" s="17" t="s">
        <v>47</v>
      </c>
      <c r="H21" s="18" t="s">
        <v>47</v>
      </c>
      <c r="I21" s="57"/>
      <c r="J21" s="19" t="s">
        <v>34</v>
      </c>
      <c r="K21" s="50" t="s">
        <v>36</v>
      </c>
      <c r="L21" s="50"/>
      <c r="M21" s="53" t="s">
        <v>56</v>
      </c>
      <c r="N21" s="52" t="s">
        <v>59</v>
      </c>
    </row>
    <row r="22" spans="2:15" s="29" customFormat="1" ht="24.75" customHeight="1" hidden="1">
      <c r="B22" s="24" t="s">
        <v>25</v>
      </c>
      <c r="C22" s="25"/>
      <c r="D22" s="25" t="s">
        <v>30</v>
      </c>
      <c r="E22" s="40">
        <v>0.4131944444444444</v>
      </c>
      <c r="F22" s="26"/>
      <c r="G22" s="26"/>
      <c r="H22" s="26"/>
      <c r="I22" s="58"/>
      <c r="J22" s="27"/>
      <c r="K22" s="28"/>
      <c r="L22" s="28"/>
      <c r="M22" s="28"/>
      <c r="N22" s="30"/>
      <c r="O22" s="30"/>
    </row>
    <row r="23" spans="2:15" s="29" customFormat="1" ht="24.75" customHeight="1" hidden="1">
      <c r="B23" s="24" t="s">
        <v>20</v>
      </c>
      <c r="C23" s="25"/>
      <c r="D23" s="25"/>
      <c r="E23" s="40">
        <v>0.5625</v>
      </c>
      <c r="F23" s="26"/>
      <c r="G23" s="26"/>
      <c r="H23" s="26"/>
      <c r="I23" s="58"/>
      <c r="J23" s="27"/>
      <c r="K23" s="28"/>
      <c r="L23" s="28"/>
      <c r="M23" s="28"/>
      <c r="N23" s="30"/>
      <c r="O23" s="30"/>
    </row>
    <row r="24" spans="2:15" s="29" customFormat="1" ht="24.75" customHeight="1" hidden="1">
      <c r="B24" s="24" t="s">
        <v>20</v>
      </c>
      <c r="C24" s="25"/>
      <c r="D24" s="25" t="s">
        <v>30</v>
      </c>
      <c r="E24" s="40">
        <v>0.6979166666666666</v>
      </c>
      <c r="F24" s="26"/>
      <c r="G24" s="26"/>
      <c r="H24" s="26"/>
      <c r="I24" s="58"/>
      <c r="J24" s="27"/>
      <c r="K24" s="28"/>
      <c r="L24" s="28"/>
      <c r="M24" s="28"/>
      <c r="N24" s="30"/>
      <c r="O24" s="30"/>
    </row>
    <row r="25" spans="2:15" s="29" customFormat="1" ht="24.75" customHeight="1" hidden="1">
      <c r="B25" s="36" t="s">
        <v>26</v>
      </c>
      <c r="C25" s="37"/>
      <c r="D25" s="37"/>
      <c r="E25" s="41">
        <v>0.7638888888888888</v>
      </c>
      <c r="F25" s="26"/>
      <c r="G25" s="26"/>
      <c r="H25" s="26"/>
      <c r="I25" s="58"/>
      <c r="J25" s="27"/>
      <c r="K25" s="28"/>
      <c r="L25" s="28"/>
      <c r="M25" s="28"/>
      <c r="N25" s="30"/>
      <c r="O25" s="30"/>
    </row>
    <row r="26" spans="2:15" s="29" customFormat="1" ht="6" customHeight="1" hidden="1">
      <c r="B26" s="25"/>
      <c r="C26" s="25"/>
      <c r="D26" s="25"/>
      <c r="E26" s="42"/>
      <c r="F26" s="26"/>
      <c r="G26" s="26"/>
      <c r="H26" s="26"/>
      <c r="I26" s="58"/>
      <c r="J26" s="27"/>
      <c r="K26" s="28"/>
      <c r="L26" s="28"/>
      <c r="M26" s="28"/>
      <c r="N26" s="30"/>
      <c r="O26" s="30"/>
    </row>
    <row r="27" spans="2:15" s="29" customFormat="1" ht="24.75" customHeight="1" hidden="1">
      <c r="B27" s="24" t="s">
        <v>24</v>
      </c>
      <c r="C27" s="25"/>
      <c r="D27" s="25" t="s">
        <v>31</v>
      </c>
      <c r="E27" s="40">
        <v>0.4583333333333333</v>
      </c>
      <c r="F27" s="26"/>
      <c r="G27" s="26"/>
      <c r="H27" s="26"/>
      <c r="I27" s="58"/>
      <c r="J27" s="27"/>
      <c r="K27" s="28"/>
      <c r="L27" s="28"/>
      <c r="M27" s="28"/>
      <c r="N27" s="30"/>
      <c r="O27" s="30"/>
    </row>
    <row r="28" spans="2:15" s="29" customFormat="1" ht="24.75" customHeight="1" hidden="1">
      <c r="B28" s="24" t="s">
        <v>20</v>
      </c>
      <c r="C28" s="25"/>
      <c r="E28" s="40">
        <v>0.5243055555555556</v>
      </c>
      <c r="F28" s="26"/>
      <c r="G28" s="26"/>
      <c r="H28" s="26"/>
      <c r="I28" s="58"/>
      <c r="J28" s="27"/>
      <c r="K28" s="28"/>
      <c r="L28" s="28"/>
      <c r="M28" s="28"/>
      <c r="N28" s="30"/>
      <c r="O28" s="30"/>
    </row>
    <row r="29" spans="2:15" s="29" customFormat="1" ht="24.75" customHeight="1" hidden="1">
      <c r="B29" s="24" t="s">
        <v>20</v>
      </c>
      <c r="C29" s="25"/>
      <c r="D29" s="25" t="s">
        <v>31</v>
      </c>
      <c r="E29" s="40">
        <v>0.5902777777777778</v>
      </c>
      <c r="F29" s="26"/>
      <c r="G29" s="26"/>
      <c r="H29" s="26"/>
      <c r="I29" s="58"/>
      <c r="J29" s="27"/>
      <c r="K29" s="28"/>
      <c r="L29" s="28"/>
      <c r="M29" s="28"/>
      <c r="N29" s="30"/>
      <c r="O29" s="30"/>
    </row>
    <row r="30" spans="2:15" s="29" customFormat="1" ht="24.75" customHeight="1" hidden="1" thickBot="1">
      <c r="B30" s="44" t="s">
        <v>27</v>
      </c>
      <c r="C30" s="45"/>
      <c r="D30" s="45"/>
      <c r="E30" s="46">
        <v>0.8020833333333334</v>
      </c>
      <c r="F30" s="26"/>
      <c r="G30" s="26"/>
      <c r="H30" s="26"/>
      <c r="I30" s="58"/>
      <c r="J30" s="27"/>
      <c r="K30" s="28"/>
      <c r="L30" s="28"/>
      <c r="M30" s="28"/>
      <c r="N30" s="30"/>
      <c r="O30" s="30"/>
    </row>
    <row r="31" spans="2:15" s="29" customFormat="1" ht="24.75" customHeight="1" hidden="1">
      <c r="B31" s="34" t="s">
        <v>23</v>
      </c>
      <c r="C31" s="25"/>
      <c r="D31" s="38" t="s">
        <v>21</v>
      </c>
      <c r="E31" s="39" t="s">
        <v>22</v>
      </c>
      <c r="F31" s="26"/>
      <c r="G31" s="26"/>
      <c r="H31" s="26"/>
      <c r="I31" s="58"/>
      <c r="J31" s="27"/>
      <c r="K31" s="28"/>
      <c r="L31" s="28"/>
      <c r="M31" s="28"/>
      <c r="N31" s="30"/>
      <c r="O31" s="30"/>
    </row>
    <row r="32" spans="2:15" s="29" customFormat="1" ht="24.75" customHeight="1" hidden="1">
      <c r="B32" s="24" t="s">
        <v>28</v>
      </c>
      <c r="C32" s="25"/>
      <c r="D32" s="25" t="s">
        <v>30</v>
      </c>
      <c r="E32" s="35">
        <v>0.6006944444444444</v>
      </c>
      <c r="F32" s="26"/>
      <c r="G32" s="26"/>
      <c r="H32" s="26"/>
      <c r="I32" s="58"/>
      <c r="J32" s="27"/>
      <c r="K32" s="28"/>
      <c r="L32" s="28"/>
      <c r="M32" s="28"/>
      <c r="N32" s="30"/>
      <c r="O32" s="30"/>
    </row>
    <row r="33" spans="2:15" s="29" customFormat="1" ht="24.75" customHeight="1" hidden="1">
      <c r="B33" s="36" t="s">
        <v>29</v>
      </c>
      <c r="C33" s="37"/>
      <c r="D33" s="43"/>
      <c r="E33" s="47">
        <v>0.7951388888888888</v>
      </c>
      <c r="F33" s="26"/>
      <c r="G33" s="26"/>
      <c r="H33" s="26"/>
      <c r="I33" s="58"/>
      <c r="J33" s="27"/>
      <c r="K33" s="28"/>
      <c r="L33" s="28"/>
      <c r="M33" s="28"/>
      <c r="N33" s="30"/>
      <c r="O33" s="30"/>
    </row>
    <row r="34" spans="2:15" s="29" customFormat="1" ht="8.25" customHeight="1" hidden="1">
      <c r="B34" s="25"/>
      <c r="C34" s="25"/>
      <c r="D34" s="25"/>
      <c r="E34" s="8"/>
      <c r="F34" s="26"/>
      <c r="G34" s="26"/>
      <c r="H34" s="26"/>
      <c r="I34" s="58"/>
      <c r="J34" s="27"/>
      <c r="K34" s="28"/>
      <c r="L34" s="28"/>
      <c r="M34" s="28"/>
      <c r="N34" s="30"/>
      <c r="O34" s="30"/>
    </row>
    <row r="35" spans="2:15" s="29" customFormat="1" ht="24.75" customHeight="1" hidden="1">
      <c r="B35" s="24" t="s">
        <v>29</v>
      </c>
      <c r="C35" s="25"/>
      <c r="D35" s="25" t="s">
        <v>31</v>
      </c>
      <c r="E35" s="35">
        <v>0.3263888888888889</v>
      </c>
      <c r="F35" s="26"/>
      <c r="G35" s="26"/>
      <c r="H35" s="26"/>
      <c r="I35" s="58"/>
      <c r="J35" s="27"/>
      <c r="K35" s="28"/>
      <c r="L35" s="28"/>
      <c r="M35" s="28"/>
      <c r="N35" s="30"/>
      <c r="O35" s="30"/>
    </row>
    <row r="36" spans="2:15" s="29" customFormat="1" ht="24.75" customHeight="1" hidden="1">
      <c r="B36" s="24" t="s">
        <v>28</v>
      </c>
      <c r="C36" s="25"/>
      <c r="D36" s="25"/>
      <c r="E36" s="35">
        <v>0.5590277777777778</v>
      </c>
      <c r="F36" s="26"/>
      <c r="G36" s="26"/>
      <c r="H36" s="26"/>
      <c r="I36" s="58"/>
      <c r="J36" s="27"/>
      <c r="K36" s="28"/>
      <c r="L36" s="28"/>
      <c r="M36" s="28"/>
      <c r="N36" s="30"/>
      <c r="O36" s="30"/>
    </row>
    <row r="37" spans="1:15" ht="13.5">
      <c r="A37"/>
      <c r="C37" s="5"/>
      <c r="D37" s="1"/>
      <c r="E37"/>
      <c r="F37" s="1"/>
      <c r="J37"/>
      <c r="O37" s="1"/>
    </row>
    <row r="38" ht="13.5">
      <c r="B38" s="4" t="s">
        <v>8</v>
      </c>
    </row>
    <row r="39" spans="2:3" ht="13.5">
      <c r="B39" s="21" t="s">
        <v>6</v>
      </c>
      <c r="C39" s="22"/>
    </row>
    <row r="40" spans="2:5" ht="13.5">
      <c r="B40" s="21" t="s">
        <v>16</v>
      </c>
      <c r="C40" s="23" t="s">
        <v>19</v>
      </c>
      <c r="D40" s="6"/>
      <c r="E40" s="5"/>
    </row>
    <row r="41" spans="2:5" ht="13.5">
      <c r="B41" s="21" t="s">
        <v>7</v>
      </c>
      <c r="C41" s="4"/>
      <c r="D41" s="6"/>
      <c r="E41" s="5"/>
    </row>
    <row r="42" spans="2:5" ht="13.5">
      <c r="B42" s="21" t="s">
        <v>17</v>
      </c>
      <c r="C42" s="4">
        <v>4769959</v>
      </c>
      <c r="D42" s="6"/>
      <c r="E42" s="5"/>
    </row>
    <row r="43" ht="13.5" hidden="1"/>
    <row r="44" spans="2:5" ht="13.5" hidden="1">
      <c r="B44" s="6" t="s">
        <v>0</v>
      </c>
      <c r="E44" s="2"/>
    </row>
    <row r="45" spans="2:5" ht="13.5" hidden="1">
      <c r="B45" s="6" t="s">
        <v>5</v>
      </c>
      <c r="E45" s="2"/>
    </row>
    <row r="46" spans="2:5" ht="13.5">
      <c r="B46" s="6" t="s">
        <v>13</v>
      </c>
      <c r="D46" s="7">
        <v>15000</v>
      </c>
      <c r="E46" s="2"/>
    </row>
    <row r="47" spans="2:4" ht="13.5">
      <c r="B47" s="6" t="s">
        <v>18</v>
      </c>
      <c r="D47" s="7">
        <v>0</v>
      </c>
    </row>
  </sheetData>
  <sheetProtection/>
  <printOptions/>
  <pageMargins left="0.35" right="0.2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mkuri</dc:creator>
  <cp:keywords/>
  <dc:description/>
  <cp:lastModifiedBy>A1960</cp:lastModifiedBy>
  <cp:lastPrinted>2016-01-29T01:00:03Z</cp:lastPrinted>
  <dcterms:created xsi:type="dcterms:W3CDTF">2006-10-11T00:39:31Z</dcterms:created>
  <dcterms:modified xsi:type="dcterms:W3CDTF">2024-03-15T07:44:04Z</dcterms:modified>
  <cp:category/>
  <cp:version/>
  <cp:contentType/>
  <cp:contentStatus/>
</cp:coreProperties>
</file>